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lunteers Team\Webinars\web200615 to move BV Claire pet prj\"/>
    </mc:Choice>
  </mc:AlternateContent>
  <xr:revisionPtr revIDLastSave="0" documentId="8_{70296C17-F1AD-4E9F-8EE3-99BEBD1E2A53}" xr6:coauthVersionLast="41" xr6:coauthVersionMax="41" xr10:uidLastSave="{00000000-0000-0000-0000-000000000000}"/>
  <bookViews>
    <workbookView xWindow="-120" yWindow="-120" windowWidth="29040" windowHeight="15840" activeTab="3" xr2:uid="{1D164362-43F1-4506-BE59-237B827C0F94}"/>
  </bookViews>
  <sheets>
    <sheet name="weighting the criteria" sheetId="2" r:id="rId1"/>
    <sheet name="Project brief" sheetId="3" r:id="rId2"/>
    <sheet name="pairwise comparison weighting" sheetId="7" r:id="rId3"/>
    <sheet name="Value index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" i="8" l="1"/>
  <c r="N7" i="8"/>
  <c r="L7" i="8"/>
  <c r="J7" i="8"/>
  <c r="G7" i="8"/>
  <c r="P6" i="8"/>
  <c r="N6" i="8"/>
  <c r="L6" i="8"/>
  <c r="J6" i="8"/>
  <c r="G6" i="8"/>
  <c r="P5" i="8"/>
  <c r="N5" i="8"/>
  <c r="L5" i="8"/>
  <c r="J5" i="8"/>
  <c r="G5" i="8"/>
  <c r="E6" i="8"/>
  <c r="C6" i="8"/>
  <c r="D4" i="7"/>
  <c r="D5" i="7"/>
  <c r="D3" i="7"/>
  <c r="E5" i="8" l="1"/>
  <c r="E7" i="8"/>
  <c r="C7" i="8"/>
  <c r="Q7" i="8" s="1"/>
  <c r="C5" i="8"/>
  <c r="Q5" i="8" s="1"/>
  <c r="Q6" i="8"/>
  <c r="D6" i="7"/>
  <c r="E5" i="7" s="1"/>
  <c r="G5" i="7" s="1"/>
  <c r="E4" i="7" l="1"/>
  <c r="G4" i="7" s="1"/>
  <c r="F5" i="7"/>
  <c r="E3" i="7"/>
  <c r="F4" i="7"/>
  <c r="G3" i="7" l="1"/>
  <c r="F3" i="7"/>
</calcChain>
</file>

<file path=xl/sharedStrings.xml><?xml version="1.0" encoding="utf-8"?>
<sst xmlns="http://schemas.openxmlformats.org/spreadsheetml/2006/main" count="53" uniqueCount="38">
  <si>
    <t>pairwise comparison: how to get people to weight criteria</t>
  </si>
  <si>
    <t>For each cell in the grid, decide which is more important: the item in the row or the item in the column</t>
  </si>
  <si>
    <t>weight</t>
  </si>
  <si>
    <t>score</t>
  </si>
  <si>
    <t>score x weight</t>
  </si>
  <si>
    <t>Criteria</t>
  </si>
  <si>
    <t xml:space="preserve">Rate each option against the following using a scale of 1 to 5, where 1 is worst and 5 is best: </t>
  </si>
  <si>
    <t xml:space="preserve">Financial achievability of the option (including funding sources, comparison to average market costs, financial benefits which can be recycled to pay running costs, etc). </t>
  </si>
  <si>
    <t>Scale of the project</t>
  </si>
  <si>
    <t>Resource limitations (ability of the organisation to deliver the option, whether resource can be bought in)</t>
  </si>
  <si>
    <t>Value Index Score</t>
  </si>
  <si>
    <t xml:space="preserve">Risk and Complexity of the project (use the Treasury Risk Potential Assessment) </t>
  </si>
  <si>
    <t>PROBLEM</t>
  </si>
  <si>
    <t>The government is encouraging people to walk or cycle to work. However, the office doesn’t have facilities for lots of people to cycle in (bike storage, showers)</t>
  </si>
  <si>
    <t>APM Purpose</t>
  </si>
  <si>
    <t>Inspiring communities to deliver meaningful change for societal benefit by advancing the art, science, theory and practice of project management.</t>
  </si>
  <si>
    <t>A highly skilled and motivated workforce</t>
  </si>
  <si>
    <t>Highly skilled workforce</t>
  </si>
  <si>
    <t>Operating budget</t>
  </si>
  <si>
    <t>Environmental credentials</t>
  </si>
  <si>
    <t>Amount of contribution this option's benefits make to our "Highly skilled and motivated workforce" objective</t>
  </si>
  <si>
    <t>Amount of contribution this option's benefits make to our "Operating Budget" objective</t>
  </si>
  <si>
    <t>Amount of contribution this option's benefits make to our "Environmental credentials" objective</t>
  </si>
  <si>
    <t>Higly motivated</t>
  </si>
  <si>
    <t>operating budget</t>
  </si>
  <si>
    <t>environment</t>
  </si>
  <si>
    <t>rating</t>
  </si>
  <si>
    <t>total</t>
  </si>
  <si>
    <t>just a bike shed</t>
  </si>
  <si>
    <t>just showers</t>
  </si>
  <si>
    <t>both bike shed and showers</t>
  </si>
  <si>
    <t>How the organisation needs to look, for it to continue to meet it's purpose (objective)</t>
  </si>
  <si>
    <t>Weight (for the VI)</t>
  </si>
  <si>
    <t>points from pairwise comparisons (extend red section for however many times an option is compared)</t>
  </si>
  <si>
    <t>first pairing's points</t>
  </si>
  <si>
    <t>second pairing's points</t>
  </si>
  <si>
    <t>total points</t>
  </si>
  <si>
    <t>percentage of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</si>
</sst>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DF9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3" borderId="1" xfId="0" applyFont="1" applyFill="1" applyBorder="1"/>
    <xf numFmtId="1" fontId="0" fillId="5" borderId="1" xfId="0" applyNumberFormat="1" applyFill="1" applyBorder="1" applyAlignment="1">
      <alignment horizontal="center" wrapText="1"/>
    </xf>
    <xf numFmtId="0" fontId="0" fillId="5" borderId="1" xfId="0" applyFill="1" applyBorder="1"/>
    <xf numFmtId="0" fontId="0" fillId="0" borderId="0" xfId="0" applyAlignment="1"/>
    <xf numFmtId="0" fontId="0" fillId="2" borderId="0" xfId="0" applyFill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right"/>
    </xf>
    <xf numFmtId="0" fontId="1" fillId="3" borderId="1" xfId="0" applyFont="1" applyFill="1" applyBorder="1" applyAlignment="1">
      <alignment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9" fontId="0" fillId="0" borderId="1" xfId="1" applyFont="1" applyBorder="1"/>
    <xf numFmtId="2" fontId="1" fillId="3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DF9F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25A8-7585-4ADD-939A-B0A8A742F93F}">
  <dimension ref="A1:J12"/>
  <sheetViews>
    <sheetView workbookViewId="0">
      <selection activeCell="B4" sqref="B4:C4"/>
    </sheetView>
  </sheetViews>
  <sheetFormatPr defaultRowHeight="15" x14ac:dyDescent="0.25"/>
  <cols>
    <col min="1" max="10" width="13.28515625" style="2" customWidth="1"/>
  </cols>
  <sheetData>
    <row r="1" spans="1:9" x14ac:dyDescent="0.25">
      <c r="A1" s="6" t="s">
        <v>0</v>
      </c>
    </row>
    <row r="2" spans="1:9" x14ac:dyDescent="0.25">
      <c r="A2" s="6"/>
    </row>
    <row r="3" spans="1:9" x14ac:dyDescent="0.25">
      <c r="A3" s="6" t="s">
        <v>1</v>
      </c>
    </row>
    <row r="4" spans="1:9" ht="30" x14ac:dyDescent="0.25">
      <c r="A4" s="8"/>
      <c r="B4" s="8" t="s">
        <v>17</v>
      </c>
      <c r="C4" s="8" t="s">
        <v>18</v>
      </c>
      <c r="D4" s="8" t="s">
        <v>19</v>
      </c>
    </row>
    <row r="5" spans="1:9" ht="30" x14ac:dyDescent="0.25">
      <c r="A5" s="8" t="s">
        <v>17</v>
      </c>
      <c r="B5" s="9"/>
      <c r="C5" s="8"/>
      <c r="D5" s="8"/>
    </row>
    <row r="6" spans="1:9" ht="30" x14ac:dyDescent="0.25">
      <c r="A6" s="8" t="s">
        <v>18</v>
      </c>
      <c r="B6" s="8"/>
      <c r="C6" s="9"/>
      <c r="D6" s="8"/>
    </row>
    <row r="7" spans="1:9" ht="30" x14ac:dyDescent="0.25">
      <c r="A7" s="8" t="s">
        <v>19</v>
      </c>
      <c r="B7" s="8"/>
      <c r="C7" s="8"/>
      <c r="D7" s="9"/>
    </row>
    <row r="8" spans="1:9" ht="28.5" customHeight="1" x14ac:dyDescent="0.25">
      <c r="E8" s="7"/>
    </row>
    <row r="9" spans="1:9" ht="28.5" customHeight="1" x14ac:dyDescent="0.25">
      <c r="F9" s="7"/>
    </row>
    <row r="10" spans="1:9" ht="28.5" customHeight="1" x14ac:dyDescent="0.25">
      <c r="G10" s="7"/>
    </row>
    <row r="11" spans="1:9" ht="28.5" customHeight="1" x14ac:dyDescent="0.25">
      <c r="H11" s="7"/>
    </row>
    <row r="12" spans="1:9" ht="28.5" customHeight="1" x14ac:dyDescent="0.25">
      <c r="I12" s="7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6455C-7A11-4F81-B105-BFC6F7E45382}">
  <dimension ref="A1:B5"/>
  <sheetViews>
    <sheetView workbookViewId="0">
      <selection activeCell="A7" sqref="A7"/>
    </sheetView>
  </sheetViews>
  <sheetFormatPr defaultRowHeight="15" x14ac:dyDescent="0.25"/>
  <cols>
    <col min="1" max="1" width="19.85546875" customWidth="1"/>
    <col min="2" max="2" width="84.28515625" style="2" customWidth="1"/>
  </cols>
  <sheetData>
    <row r="1" spans="1:2" ht="30" x14ac:dyDescent="0.25">
      <c r="A1" t="s">
        <v>14</v>
      </c>
      <c r="B1" s="2" t="s">
        <v>15</v>
      </c>
    </row>
    <row r="3" spans="1:2" ht="75" x14ac:dyDescent="0.25">
      <c r="A3" s="2" t="s">
        <v>31</v>
      </c>
      <c r="B3" s="2" t="s">
        <v>16</v>
      </c>
    </row>
    <row r="5" spans="1:2" ht="30" x14ac:dyDescent="0.25">
      <c r="A5" t="s">
        <v>12</v>
      </c>
      <c r="B5" s="2" t="s">
        <v>13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B07E7-CCC4-4889-BD71-71942270A06F}">
  <dimension ref="A1:G6"/>
  <sheetViews>
    <sheetView workbookViewId="0">
      <selection activeCell="D11" sqref="D11"/>
    </sheetView>
  </sheetViews>
  <sheetFormatPr defaultRowHeight="15" x14ac:dyDescent="0.25"/>
  <cols>
    <col min="1" max="1" width="15.140625" bestFit="1" customWidth="1"/>
    <col min="2" max="7" width="14.5703125" customWidth="1"/>
  </cols>
  <sheetData>
    <row r="1" spans="1:7" x14ac:dyDescent="0.25">
      <c r="A1" t="s">
        <v>33</v>
      </c>
    </row>
    <row r="2" spans="1:7" s="2" customFormat="1" ht="30" x14ac:dyDescent="0.25">
      <c r="B2" s="8" t="s">
        <v>34</v>
      </c>
      <c r="C2" s="8" t="s">
        <v>35</v>
      </c>
      <c r="D2" s="8" t="s">
        <v>36</v>
      </c>
      <c r="E2" s="8" t="s">
        <v>37</v>
      </c>
      <c r="F2" s="8" t="s">
        <v>26</v>
      </c>
      <c r="G2" s="8" t="s">
        <v>32</v>
      </c>
    </row>
    <row r="3" spans="1:7" x14ac:dyDescent="0.25">
      <c r="A3" s="21" t="s">
        <v>23</v>
      </c>
      <c r="B3" s="21"/>
      <c r="C3" s="21"/>
      <c r="D3" s="21">
        <f>C3+B3</f>
        <v>0</v>
      </c>
      <c r="E3" s="22">
        <f>IF(D3=0,0,D3/$D$6)</f>
        <v>0</v>
      </c>
      <c r="F3" s="21" t="str">
        <f>IF(E3&gt;0.8,"High",IF(E3&gt;0.6,"Med-High",IF(E3&gt;0.4,"Medium",IF(E3&gt;0.2,"Med-Low",IF(E3&gt;0,"Low","")))))</f>
        <v/>
      </c>
      <c r="G3" s="21" t="str">
        <f>IF(E3&gt;0.8,5,IF(E3&gt;0.6,4,IF(E3&gt;0.4,3,IF(E3&gt;0.2,2,IF(E3&gt;0,1,"")))))</f>
        <v/>
      </c>
    </row>
    <row r="4" spans="1:7" x14ac:dyDescent="0.25">
      <c r="A4" s="21" t="s">
        <v>24</v>
      </c>
      <c r="B4" s="21"/>
      <c r="C4" s="21"/>
      <c r="D4" s="21">
        <f t="shared" ref="D4:D5" si="0">C4+B4</f>
        <v>0</v>
      </c>
      <c r="E4" s="22">
        <f t="shared" ref="E4:E5" si="1">IF(D4=0,0,D4/$D$6)</f>
        <v>0</v>
      </c>
      <c r="F4" s="21" t="str">
        <f t="shared" ref="F4:F5" si="2">IF(E4&gt;0.8,"High",IF(E4&gt;0.6,"Med-High",IF(E4&gt;0.4,"Medium",IF(E4&gt;0.2,"Med-Low",IF(E4&gt;0,"Low","")))))</f>
        <v/>
      </c>
      <c r="G4" s="21" t="str">
        <f t="shared" ref="G4:G5" si="3">IF(E4&gt;0.8,5,IF(E4&gt;0.6,4,IF(E4&gt;0.4,3,IF(E4&gt;0.2,2,IF(E4&gt;0,1,"")))))</f>
        <v/>
      </c>
    </row>
    <row r="5" spans="1:7" x14ac:dyDescent="0.25">
      <c r="A5" s="21" t="s">
        <v>25</v>
      </c>
      <c r="B5" s="21"/>
      <c r="C5" s="21"/>
      <c r="D5" s="21">
        <f t="shared" si="0"/>
        <v>0</v>
      </c>
      <c r="E5" s="22">
        <f t="shared" si="1"/>
        <v>0</v>
      </c>
      <c r="F5" s="21" t="str">
        <f t="shared" si="2"/>
        <v/>
      </c>
      <c r="G5" s="21" t="str">
        <f t="shared" si="3"/>
        <v/>
      </c>
    </row>
    <row r="6" spans="1:7" x14ac:dyDescent="0.25">
      <c r="C6" s="10" t="s">
        <v>27</v>
      </c>
      <c r="D6">
        <f>SUM(D3:D5)</f>
        <v>0</v>
      </c>
    </row>
  </sheetData>
  <conditionalFormatting sqref="B3:C5">
    <cfRule type="containsBlanks" dxfId="9" priority="2">
      <formula>LEN(TRIM(B3))=0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57FDF-814C-4812-92C8-9AE61F7316D6}">
  <dimension ref="A1:Q7"/>
  <sheetViews>
    <sheetView tabSelected="1" zoomScale="90" zoomScaleNormal="90" workbookViewId="0">
      <pane xSplit="1" ySplit="4" topLeftCell="G5" activePane="bottomRight" state="frozen"/>
      <selection pane="topRight" activeCell="B1" sqref="B1"/>
      <selection pane="bottomLeft" activeCell="A5" sqref="A5"/>
      <selection pane="bottomRight" activeCell="K2" sqref="K2:L2"/>
    </sheetView>
  </sheetViews>
  <sheetFormatPr defaultRowHeight="15" outlineLevelCol="1" x14ac:dyDescent="0.25"/>
  <cols>
    <col min="1" max="1" width="17.42578125" customWidth="1"/>
    <col min="2" max="7" width="15.85546875" customWidth="1"/>
    <col min="8" max="8" width="1.28515625" customWidth="1"/>
    <col min="9" max="16" width="15.85546875" customWidth="1" outlineLevel="1"/>
    <col min="17" max="17" width="11.85546875" customWidth="1"/>
  </cols>
  <sheetData>
    <row r="1" spans="1:17" x14ac:dyDescent="0.25">
      <c r="A1" t="s">
        <v>6</v>
      </c>
      <c r="B1" s="1"/>
      <c r="D1" s="1"/>
      <c r="F1" s="1"/>
      <c r="I1" s="1"/>
      <c r="K1" s="1"/>
      <c r="M1" s="1"/>
      <c r="O1" s="1"/>
    </row>
    <row r="2" spans="1:17" s="16" customFormat="1" ht="87" customHeight="1" x14ac:dyDescent="0.25">
      <c r="A2" s="14" t="s">
        <v>5</v>
      </c>
      <c r="B2" s="23" t="s">
        <v>20</v>
      </c>
      <c r="C2" s="23"/>
      <c r="D2" s="23" t="s">
        <v>21</v>
      </c>
      <c r="E2" s="23"/>
      <c r="F2" s="23" t="s">
        <v>22</v>
      </c>
      <c r="G2" s="23"/>
      <c r="H2" s="15"/>
      <c r="I2" s="23" t="s">
        <v>7</v>
      </c>
      <c r="J2" s="23"/>
      <c r="K2" s="23" t="s">
        <v>11</v>
      </c>
      <c r="L2" s="23"/>
      <c r="M2" s="23" t="s">
        <v>8</v>
      </c>
      <c r="N2" s="23"/>
      <c r="O2" s="23" t="s">
        <v>9</v>
      </c>
      <c r="P2" s="23"/>
      <c r="Q2" s="11" t="s">
        <v>10</v>
      </c>
    </row>
    <row r="3" spans="1:17" s="19" customFormat="1" ht="23.25" x14ac:dyDescent="0.25">
      <c r="A3" s="17" t="s">
        <v>2</v>
      </c>
      <c r="B3" s="24"/>
      <c r="C3" s="24"/>
      <c r="D3" s="24"/>
      <c r="E3" s="24"/>
      <c r="F3" s="24"/>
      <c r="G3" s="24"/>
      <c r="H3" s="12"/>
      <c r="I3" s="24"/>
      <c r="J3" s="24"/>
      <c r="K3" s="24"/>
      <c r="L3" s="24"/>
      <c r="M3" s="24"/>
      <c r="N3" s="24"/>
      <c r="O3" s="24"/>
      <c r="P3" s="24"/>
      <c r="Q3" s="18"/>
    </row>
    <row r="4" spans="1:17" x14ac:dyDescent="0.25">
      <c r="A4" s="3"/>
      <c r="B4" s="4" t="s">
        <v>3</v>
      </c>
      <c r="C4" s="4" t="s">
        <v>4</v>
      </c>
      <c r="D4" s="4" t="s">
        <v>3</v>
      </c>
      <c r="E4" s="4" t="s">
        <v>4</v>
      </c>
      <c r="F4" s="4" t="s">
        <v>3</v>
      </c>
      <c r="G4" s="4" t="s">
        <v>4</v>
      </c>
      <c r="H4" s="4"/>
      <c r="I4" s="4" t="s">
        <v>3</v>
      </c>
      <c r="J4" s="4" t="s">
        <v>4</v>
      </c>
      <c r="K4" s="4" t="s">
        <v>3</v>
      </c>
      <c r="L4" s="4" t="s">
        <v>4</v>
      </c>
      <c r="M4" s="4" t="s">
        <v>3</v>
      </c>
      <c r="N4" s="4" t="s">
        <v>4</v>
      </c>
      <c r="O4" s="4" t="s">
        <v>3</v>
      </c>
      <c r="P4" s="4" t="s">
        <v>4</v>
      </c>
      <c r="Q4" s="5"/>
    </row>
    <row r="5" spans="1:17" s="2" customFormat="1" ht="53.45" customHeight="1" x14ac:dyDescent="0.25">
      <c r="A5" s="11" t="s">
        <v>28</v>
      </c>
      <c r="B5" s="20"/>
      <c r="C5" s="20" t="str">
        <f>IF(B5="","please enter a score",B5*B$3)</f>
        <v>please enter a score</v>
      </c>
      <c r="D5" s="20"/>
      <c r="E5" s="20" t="str">
        <f>IF(D5="","please enter a score",D5*D$3)</f>
        <v>please enter a score</v>
      </c>
      <c r="F5" s="20"/>
      <c r="G5" s="20" t="str">
        <f>IF(F5="","please enter a score",F5*F$3)</f>
        <v>please enter a score</v>
      </c>
      <c r="H5" s="20"/>
      <c r="I5" s="20"/>
      <c r="J5" s="20" t="str">
        <f>IF(I5="","please enter a score",I5*I$3)</f>
        <v>please enter a score</v>
      </c>
      <c r="K5" s="20"/>
      <c r="L5" s="20" t="str">
        <f>IF(K5="","please enter a score",K5*K$3)</f>
        <v>please enter a score</v>
      </c>
      <c r="M5" s="20"/>
      <c r="N5" s="20" t="str">
        <f>IF(M5="","please enter a score",M5*M$3)</f>
        <v>please enter a score</v>
      </c>
      <c r="O5" s="20"/>
      <c r="P5" s="20" t="str">
        <f>IF(O5="","please enter a score",O5*O$3)</f>
        <v>please enter a score</v>
      </c>
      <c r="Q5" s="13" t="str">
        <f>IF(C5="please enter a score","",(P5+N5+L5+J5+F5+G5+E5+C5))</f>
        <v/>
      </c>
    </row>
    <row r="6" spans="1:17" s="2" customFormat="1" ht="53.45" customHeight="1" x14ac:dyDescent="0.25">
      <c r="A6" s="11" t="s">
        <v>29</v>
      </c>
      <c r="B6" s="20"/>
      <c r="C6" s="20" t="str">
        <f t="shared" ref="C6:E7" si="0">IF(B6="","please enter a score",B6*B$3)</f>
        <v>please enter a score</v>
      </c>
      <c r="D6" s="20"/>
      <c r="E6" s="20" t="str">
        <f t="shared" si="0"/>
        <v>please enter a score</v>
      </c>
      <c r="F6" s="20"/>
      <c r="G6" s="20" t="str">
        <f t="shared" ref="G6:G7" si="1">IF(F6="","please enter a score",F6*F$3)</f>
        <v>please enter a score</v>
      </c>
      <c r="H6" s="20"/>
      <c r="I6" s="20"/>
      <c r="J6" s="20" t="str">
        <f t="shared" ref="J6:N7" si="2">IF(I6="","please enter a score",I6*I$3)</f>
        <v>please enter a score</v>
      </c>
      <c r="K6" s="20"/>
      <c r="L6" s="20" t="str">
        <f t="shared" ref="L6:L7" si="3">IF(K6="","please enter a score",K6*K$3)</f>
        <v>please enter a score</v>
      </c>
      <c r="M6" s="20"/>
      <c r="N6" s="20" t="str">
        <f t="shared" si="2"/>
        <v>please enter a score</v>
      </c>
      <c r="O6" s="20"/>
      <c r="P6" s="20" t="str">
        <f t="shared" ref="P6:P7" si="4">IF(O6="","please enter a score",O6*O$3)</f>
        <v>please enter a score</v>
      </c>
      <c r="Q6" s="13" t="str">
        <f t="shared" ref="Q6:Q7" si="5">IF(C6="please enter a score","",(P6+N6+L6+J6+F6+G6+E6+C6))</f>
        <v/>
      </c>
    </row>
    <row r="7" spans="1:17" s="2" customFormat="1" ht="53.45" customHeight="1" x14ac:dyDescent="0.25">
      <c r="A7" s="11" t="s">
        <v>30</v>
      </c>
      <c r="B7" s="20"/>
      <c r="C7" s="20" t="str">
        <f t="shared" si="0"/>
        <v>please enter a score</v>
      </c>
      <c r="D7" s="20"/>
      <c r="E7" s="20" t="str">
        <f t="shared" si="0"/>
        <v>please enter a score</v>
      </c>
      <c r="F7" s="20"/>
      <c r="G7" s="20" t="str">
        <f t="shared" si="1"/>
        <v>please enter a score</v>
      </c>
      <c r="H7" s="20"/>
      <c r="I7" s="20"/>
      <c r="J7" s="20" t="str">
        <f t="shared" si="2"/>
        <v>please enter a score</v>
      </c>
      <c r="K7" s="20"/>
      <c r="L7" s="20" t="str">
        <f t="shared" si="3"/>
        <v>please enter a score</v>
      </c>
      <c r="M7" s="20"/>
      <c r="N7" s="20" t="str">
        <f t="shared" si="2"/>
        <v>please enter a score</v>
      </c>
      <c r="O7" s="20"/>
      <c r="P7" s="20" t="str">
        <f t="shared" si="4"/>
        <v>please enter a score</v>
      </c>
      <c r="Q7" s="13" t="str">
        <f t="shared" si="5"/>
        <v/>
      </c>
    </row>
  </sheetData>
  <mergeCells count="14">
    <mergeCell ref="O2:P2"/>
    <mergeCell ref="B3:C3"/>
    <mergeCell ref="D3:E3"/>
    <mergeCell ref="F3:G3"/>
    <mergeCell ref="I3:J3"/>
    <mergeCell ref="K3:L3"/>
    <mergeCell ref="M3:N3"/>
    <mergeCell ref="O3:P3"/>
    <mergeCell ref="B2:C2"/>
    <mergeCell ref="D2:E2"/>
    <mergeCell ref="F2:G2"/>
    <mergeCell ref="I2:J2"/>
    <mergeCell ref="K2:L2"/>
    <mergeCell ref="M2:N2"/>
  </mergeCells>
  <conditionalFormatting sqref="Q5:Q7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B7">
    <cfRule type="containsBlanks" dxfId="8" priority="9">
      <formula>LEN(TRIM(B5))=0</formula>
    </cfRule>
  </conditionalFormatting>
  <conditionalFormatting sqref="D5:D7">
    <cfRule type="containsBlanks" dxfId="7" priority="8">
      <formula>LEN(TRIM(D5))=0</formula>
    </cfRule>
  </conditionalFormatting>
  <conditionalFormatting sqref="F5:F7">
    <cfRule type="containsBlanks" dxfId="6" priority="7">
      <formula>LEN(TRIM(F5))=0</formula>
    </cfRule>
  </conditionalFormatting>
  <conditionalFormatting sqref="I5:I7">
    <cfRule type="containsBlanks" dxfId="5" priority="6">
      <formula>LEN(TRIM(I5))=0</formula>
    </cfRule>
  </conditionalFormatting>
  <conditionalFormatting sqref="K5:K7">
    <cfRule type="containsBlanks" dxfId="4" priority="5">
      <formula>LEN(TRIM(K5))=0</formula>
    </cfRule>
  </conditionalFormatting>
  <conditionalFormatting sqref="M5:M7">
    <cfRule type="containsBlanks" dxfId="3" priority="4">
      <formula>LEN(TRIM(M5))=0</formula>
    </cfRule>
  </conditionalFormatting>
  <conditionalFormatting sqref="O5:O7">
    <cfRule type="containsBlanks" dxfId="2" priority="3">
      <formula>LEN(TRIM(O5))=0</formula>
    </cfRule>
  </conditionalFormatting>
  <conditionalFormatting sqref="B3:G3">
    <cfRule type="containsBlanks" dxfId="1" priority="2">
      <formula>LEN(TRIM(B3))=0</formula>
    </cfRule>
  </conditionalFormatting>
  <conditionalFormatting sqref="I3:P3">
    <cfRule type="containsBlanks" dxfId="0" priority="1">
      <formula>LEN(TRIM(I3))=0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weighting the criteria</vt:lpstr>
      <vt:lpstr>Project brief</vt:lpstr>
      <vt:lpstr>pairwise comparison weighting</vt:lpstr>
      <vt:lpstr>Value index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Dellar</dc:creator>
  <cp:lastModifiedBy>Maya Creasey</cp:lastModifiedBy>
  <dcterms:created xsi:type="dcterms:W3CDTF">2020-05-16T12:50:45Z</dcterms:created>
  <dcterms:modified xsi:type="dcterms:W3CDTF">2020-06-16T17:13:23Z</dcterms:modified>
</cp:coreProperties>
</file>